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\Desktop\2018\PUBLICA.INF.FINAN.INTER\INFORMACIÓN DISCIPLINA FINANCIERA\"/>
    </mc:Choice>
  </mc:AlternateContent>
  <bookViews>
    <workbookView xWindow="0" yWindow="0" windowWidth="20490" windowHeight="7620"/>
  </bookViews>
  <sheets>
    <sheet name="F6c" sheetId="1" r:id="rId1"/>
  </sheets>
  <definedNames>
    <definedName name="_xlnm._FilterDatabase" localSheetId="0" hidden="1">F6c!$B$3:$H$79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E77" i="1"/>
  <c r="H76" i="1"/>
  <c r="E76" i="1"/>
  <c r="H75" i="1"/>
  <c r="E75" i="1"/>
  <c r="E73" i="1" s="1"/>
  <c r="H73" i="1" s="1"/>
  <c r="H74" i="1"/>
  <c r="E74" i="1"/>
  <c r="G73" i="1"/>
  <c r="F73" i="1"/>
  <c r="D73" i="1"/>
  <c r="C73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E62" i="1" s="1"/>
  <c r="H62" i="1" s="1"/>
  <c r="H63" i="1"/>
  <c r="E63" i="1"/>
  <c r="G62" i="1"/>
  <c r="F62" i="1"/>
  <c r="D62" i="1"/>
  <c r="C62" i="1"/>
  <c r="H60" i="1"/>
  <c r="E60" i="1"/>
  <c r="H59" i="1"/>
  <c r="E59" i="1"/>
  <c r="H58" i="1"/>
  <c r="E58" i="1"/>
  <c r="H57" i="1"/>
  <c r="E57" i="1"/>
  <c r="H56" i="1"/>
  <c r="E56" i="1"/>
  <c r="H55" i="1"/>
  <c r="E55" i="1"/>
  <c r="E53" i="1" s="1"/>
  <c r="H53" i="1" s="1"/>
  <c r="H54" i="1"/>
  <c r="E54" i="1"/>
  <c r="G53" i="1"/>
  <c r="F53" i="1"/>
  <c r="D53" i="1"/>
  <c r="C53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F42" i="1" s="1"/>
  <c r="E43" i="1"/>
  <c r="H43" i="1" s="1"/>
  <c r="D43" i="1"/>
  <c r="C43" i="1"/>
  <c r="G42" i="1"/>
  <c r="D42" i="1"/>
  <c r="C42" i="1"/>
  <c r="H40" i="1"/>
  <c r="E40" i="1"/>
  <c r="H39" i="1"/>
  <c r="E39" i="1"/>
  <c r="H38" i="1"/>
  <c r="E38" i="1"/>
  <c r="H37" i="1"/>
  <c r="E37" i="1"/>
  <c r="G36" i="1"/>
  <c r="F36" i="1"/>
  <c r="E36" i="1"/>
  <c r="H36" i="1" s="1"/>
  <c r="D36" i="1"/>
  <c r="C36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F25" i="1"/>
  <c r="E25" i="1"/>
  <c r="H25" i="1" s="1"/>
  <c r="D25" i="1"/>
  <c r="C25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G16" i="1"/>
  <c r="F16" i="1"/>
  <c r="E16" i="1"/>
  <c r="H16" i="1" s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H6" i="1" s="1"/>
  <c r="H5" i="1" s="1"/>
  <c r="E8" i="1"/>
  <c r="E6" i="1" s="1"/>
  <c r="E5" i="1" s="1"/>
  <c r="H7" i="1"/>
  <c r="E7" i="1"/>
  <c r="G6" i="1"/>
  <c r="G5" i="1" s="1"/>
  <c r="G79" i="1" s="1"/>
  <c r="F6" i="1"/>
  <c r="D6" i="1"/>
  <c r="D5" i="1" s="1"/>
  <c r="D79" i="1" s="1"/>
  <c r="C6" i="1"/>
  <c r="C5" i="1" s="1"/>
  <c r="C79" i="1" s="1"/>
  <c r="F5" i="1"/>
  <c r="F79" i="1" s="1"/>
  <c r="E42" i="1" l="1"/>
  <c r="H42" i="1" s="1"/>
  <c r="H79" i="1" s="1"/>
  <c r="E79" i="1" l="1"/>
</calcChain>
</file>

<file path=xl/sharedStrings.xml><?xml version="1.0" encoding="utf-8"?>
<sst xmlns="http://schemas.openxmlformats.org/spreadsheetml/2006/main" count="132" uniqueCount="100">
  <si>
    <t>INSTITUTO TECNOLÓGICO SUPERIOR DE PURÍSIMA DEL RINCÓN
Estado Analítico del Ejercicio del Presupuesto de Egresos Detallado - LDF
Clasificación Funcional (Finalidad y Función)
al 31 de Marzo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</si>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</sst>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85</xdr:row>
      <xdr:rowOff>20937</xdr:rowOff>
    </xdr:from>
    <xdr:to>
      <xdr:col>1</xdr:col>
      <xdr:colOff>3162300</xdr:colOff>
      <xdr:row>92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19100" y="12393912"/>
          <a:ext cx="3076575" cy="979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2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676270</xdr:colOff>
      <xdr:row>85</xdr:row>
      <xdr:rowOff>0</xdr:rowOff>
    </xdr:from>
    <xdr:to>
      <xdr:col>6</xdr:col>
      <xdr:colOff>903907</xdr:colOff>
      <xdr:row>91</xdr:row>
      <xdr:rowOff>121938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791195" y="12372975"/>
          <a:ext cx="3285162" cy="979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activeCell="C24" sqref="C24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16580725.42</v>
      </c>
      <c r="D5" s="18">
        <f t="shared" ref="D5:H5" si="0">D6+D16+D25+D36</f>
        <v>62103052.329999998</v>
      </c>
      <c r="E5" s="18">
        <f t="shared" si="0"/>
        <v>78683777.75</v>
      </c>
      <c r="F5" s="18">
        <f t="shared" si="0"/>
        <v>8206663.5099999998</v>
      </c>
      <c r="G5" s="18">
        <f t="shared" si="0"/>
        <v>8174335.8099999996</v>
      </c>
      <c r="H5" s="18">
        <f t="shared" si="0"/>
        <v>70477114.239999995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16580725.42</v>
      </c>
      <c r="D16" s="18">
        <f t="shared" ref="D16:G16" si="4">SUM(D17:D23)</f>
        <v>62103052.329999998</v>
      </c>
      <c r="E16" s="18">
        <f t="shared" si="4"/>
        <v>78683777.75</v>
      </c>
      <c r="F16" s="18">
        <f t="shared" si="4"/>
        <v>8206663.5099999998</v>
      </c>
      <c r="G16" s="18">
        <f t="shared" si="4"/>
        <v>8174335.8099999996</v>
      </c>
      <c r="H16" s="18">
        <f t="shared" si="3"/>
        <v>70477114.239999995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>
        <v>16580725.42</v>
      </c>
      <c r="D21" s="23">
        <v>62103052.329999998</v>
      </c>
      <c r="E21" s="23">
        <f t="shared" si="5"/>
        <v>78683777.75</v>
      </c>
      <c r="F21" s="23">
        <v>8206663.5099999998</v>
      </c>
      <c r="G21" s="23">
        <v>8174335.8099999996</v>
      </c>
      <c r="H21" s="23">
        <f t="shared" si="3"/>
        <v>70477114.239999995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0</v>
      </c>
      <c r="D42" s="18">
        <f t="shared" ref="D42:G42" si="10">D43+D53+D62+D73</f>
        <v>29612523.390000001</v>
      </c>
      <c r="E42" s="18">
        <f t="shared" si="10"/>
        <v>29612523.390000001</v>
      </c>
      <c r="F42" s="18">
        <f t="shared" si="10"/>
        <v>4570712.05</v>
      </c>
      <c r="G42" s="18">
        <f t="shared" si="10"/>
        <v>4546173.55</v>
      </c>
      <c r="H42" s="18">
        <f t="shared" si="3"/>
        <v>25041811.34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2.75">
      <c r="A53" s="19" t="s">
        <v>27</v>
      </c>
      <c r="B53" s="26"/>
      <c r="C53" s="18">
        <f>SUM(C54:C60)</f>
        <v>0</v>
      </c>
      <c r="D53" s="18">
        <f t="shared" ref="D53:G53" si="13">SUM(D54:D60)</f>
        <v>29612523.390000001</v>
      </c>
      <c r="E53" s="18">
        <f t="shared" si="13"/>
        <v>29612523.390000001</v>
      </c>
      <c r="F53" s="18">
        <f t="shared" si="13"/>
        <v>4570712.05</v>
      </c>
      <c r="G53" s="18">
        <f t="shared" si="13"/>
        <v>4546173.55</v>
      </c>
      <c r="H53" s="18">
        <f t="shared" si="3"/>
        <v>25041811.34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>
        <v>0</v>
      </c>
      <c r="D58" s="23">
        <v>29612523.390000001</v>
      </c>
      <c r="E58" s="23">
        <f t="shared" si="14"/>
        <v>29612523.390000001</v>
      </c>
      <c r="F58" s="23">
        <v>4570712.05</v>
      </c>
      <c r="G58" s="23">
        <v>4546173.55</v>
      </c>
      <c r="H58" s="23">
        <f t="shared" si="3"/>
        <v>25041811.34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16580725.42</v>
      </c>
      <c r="D79" s="18">
        <f t="shared" ref="D79:H79" si="20">D5+D42</f>
        <v>91715575.719999999</v>
      </c>
      <c r="E79" s="18">
        <f t="shared" si="20"/>
        <v>108296301.14</v>
      </c>
      <c r="F79" s="18">
        <f t="shared" si="20"/>
        <v>12777375.559999999</v>
      </c>
      <c r="G79" s="18">
        <f t="shared" si="20"/>
        <v>12720509.359999999</v>
      </c>
      <c r="H79" s="18">
        <f t="shared" si="20"/>
        <v>95518925.579999998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5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Yolanda</cp:lastModifiedBy>
  <dcterms:created xsi:type="dcterms:W3CDTF">2018-05-02T16:50:14Z</dcterms:created>
  <dcterms:modified xsi:type="dcterms:W3CDTF">2018-05-02T16:50:50Z</dcterms:modified>
</cp:coreProperties>
</file>